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najdr\Documents\Dopisy\2025\"/>
    </mc:Choice>
  </mc:AlternateContent>
  <xr:revisionPtr revIDLastSave="0" documentId="13_ncr:1_{A6050C87-6905-4F3E-A88A-660DDA07591A}" xr6:coauthVersionLast="47" xr6:coauthVersionMax="47" xr10:uidLastSave="{00000000-0000-0000-0000-000000000000}"/>
  <bookViews>
    <workbookView xWindow="-108" yWindow="-108" windowWidth="30936" windowHeight="16776" xr2:uid="{3831815E-D738-405B-A441-2657CA035FAE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1" l="1"/>
  <c r="F66" i="1"/>
  <c r="F63" i="1"/>
  <c r="F60" i="1"/>
  <c r="F57" i="1"/>
  <c r="F54" i="1"/>
  <c r="F48" i="1"/>
  <c r="F51" i="1"/>
  <c r="F45" i="1"/>
  <c r="F42" i="1"/>
  <c r="F39" i="1"/>
  <c r="F28" i="1"/>
  <c r="F33" i="1"/>
  <c r="F36" i="1"/>
  <c r="F17" i="1"/>
  <c r="F22" i="1"/>
  <c r="F9" i="1"/>
  <c r="F7" i="1"/>
  <c r="F16" i="1" l="1"/>
  <c r="F6" i="1"/>
  <c r="F74" i="1" s="1"/>
  <c r="F75" i="1" s="1"/>
</calcChain>
</file>

<file path=xl/sharedStrings.xml><?xml version="1.0" encoding="utf-8"?>
<sst xmlns="http://schemas.openxmlformats.org/spreadsheetml/2006/main" count="101" uniqueCount="69">
  <si>
    <t>Poř. číslo</t>
  </si>
  <si>
    <t>Název položky (popis)</t>
  </si>
  <si>
    <t>MJ</t>
  </si>
  <si>
    <t>Množství</t>
  </si>
  <si>
    <t>Cena</t>
  </si>
  <si>
    <t>Jednotková</t>
  </si>
  <si>
    <t>Celkem</t>
  </si>
  <si>
    <t xml:space="preserve">POMOCNÉ PRÁCE ZŘÍZ NEBO ZAJIŠŤ OCHRANU INŽENÝRSKÝCH SÍTÍ </t>
  </si>
  <si>
    <t>Vytyčení inženýrských sítí a případné zajištění ochrany inženýrských sítí</t>
  </si>
  <si>
    <t>KPL</t>
  </si>
  <si>
    <t>DOKUMENTACE SKUTEČNÉHO PROVEDENÍ V DIGIT. FORMĚ</t>
  </si>
  <si>
    <t>Všeobecné konstrukce a práce</t>
  </si>
  <si>
    <t>Soupis prací objektu</t>
  </si>
  <si>
    <t>Vrbnovská - parkoviště</t>
  </si>
  <si>
    <t>VRN</t>
  </si>
  <si>
    <t>Komunikace</t>
  </si>
  <si>
    <t>POPLATKY ZA LIKVIDACI ODPADŮ NEKONTAMINOVANÝCH - 17 03 02 VYBOURANÝ ASFALTOVÝ BETON BEZ DEHTU</t>
  </si>
  <si>
    <t>vozovka 155*8*0,04=49,6</t>
  </si>
  <si>
    <t>chodníky 156*3*2*0,05=46,8</t>
  </si>
  <si>
    <t>Celkové množství = 96,4</t>
  </si>
  <si>
    <t>96,4*2,4=231,36</t>
  </si>
  <si>
    <t>POPLATKY ZA LIKVIDACI ODPADŮ NEKONTAMINOVANÝCH - 17 05 04 VYTĚŽENÉ ZEMINY A HORNINY - I. TŘÍDA TĚŽITELNOSTI</t>
  </si>
  <si>
    <t>vykopané štěrkové vrstvy 156*3*2*0,15=140,4*2,1=294,84</t>
  </si>
  <si>
    <t>vykopaná zemina 156*3*2*0,05=46,8*1,9=88,92</t>
  </si>
  <si>
    <t>Celkové množství 294,84+88,92=383,76</t>
  </si>
  <si>
    <t>1. Položka obsahuje: – veškeré poplatky provozovateli skládky, recyklační linky nebo jiného zařízení na zpracování nebo likvidaci odpadů související s převzetím, uložením, zpracováním nebo likvidací odpadu                                                                     2. Položka neobsahuje: –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3. Způsob měření:Tunou se rozumí hmotnost odpadu vytříděného v souladu se zákonem č. 185/2001 Sb., o nakládání s odpady, v platném znění.</t>
  </si>
  <si>
    <t>1. Položka obsahuje: – veškeré poplatky provozovateli skládky, recyklační linky nebo jiného zařízení na zpracování nebo likvidaci odpadů související s převzetím, uložením, zpracováním nebo likvidací odpadu                                                                      2. Položka neobsahuje: – náklady spojené s dopravou odpadu z místa stavby na místo převzetí provozovatelem skládky, recyklační linky nebo jiného zařízení na zpracování nebo likvidaci odpadů                                                                                             3. Způsob měření:Tunou se rozumí hmotnost odpadu vytříděného v souladu se zákonem č. 185/2001 Sb., o nakládání s odpady, v platném znění.</t>
  </si>
  <si>
    <t>ODSTRANĚNÍ PODKL. ZPEVNĚNÝCH PLOCH Z KAMENIVA NESTMEL., ODVOZ DO 16 KM</t>
  </si>
  <si>
    <t>M3</t>
  </si>
  <si>
    <t>chodníky 156*3*2*0,2=187,2</t>
  </si>
  <si>
    <t>Položka zahrnuje veškerou manipulaci s vybouranou sutí a s vybouranými hmotami vč. uložení na skládku. Nezahrnuje poplatek za skládku</t>
  </si>
  <si>
    <t>ODSTRANĚNÍ KRYTU ZPEVNĚNÝCH PLOCH S ASFALTOVÝM POJIVEM, ODVOZ DO 16 KM</t>
  </si>
  <si>
    <t>T</t>
  </si>
  <si>
    <t>ODSTRANĚNÍ ZÁHONOVÝCH OBRUBNÍKŮ, ODVOZ DO 16 KM</t>
  </si>
  <si>
    <t>M</t>
  </si>
  <si>
    <t>Položka zahrnuje veškerou manipulaci s vybouranou sutí a s vybouranými hmotami vč. uložení na skládku. Nezahrnuje poplatek za skládku.</t>
  </si>
  <si>
    <t>ODSTRANĚNÍ SILNIČNÍCH OBRUBNÍKŮ BETONOVÝCH A KAMENNÝCH, ODVOZ BETONOVÝCH OBRUBNÍKŮ DO 16 KM</t>
  </si>
  <si>
    <t>Položka zahrnuje veškerou manipulaci s vybouranou sutí a s vybouranými hmotami vč. uložení na skládku. Nezahrnuje poplatek za skládku. Kamenné obruby budou předány MSBNF Hořovice.</t>
  </si>
  <si>
    <t>chodníky 156*2=312</t>
  </si>
  <si>
    <t>ÚPRAVA PLÁNĚ SE ZHUTNĚNÍM V HORNINĚ TŘ. ii</t>
  </si>
  <si>
    <t>M2</t>
  </si>
  <si>
    <t>chodníky 156*3*2=936</t>
  </si>
  <si>
    <t>SANAČNÍ VRSTVY Z KAMENIVA DRCENÉHO</t>
  </si>
  <si>
    <t>chodníky 156*3*0,19=177,84</t>
  </si>
  <si>
    <t>Položka zahrnuje dodávku předepsaného kameniva, mimostaveništní a vnitrostaveništní dopravu a jeho uložení. Jedná se o nakupovaný materiál</t>
  </si>
  <si>
    <t>SPOJOVACÍ POSTŘIK Z EMULZE DO 1,0 KG /M2</t>
  </si>
  <si>
    <t>vozovka 155*8=1240</t>
  </si>
  <si>
    <t xml:space="preserve">dodání všech predepsaných materiálu pro postriky v predepsaném množství - provedení dle predepsaného technologického predpisu </t>
  </si>
  <si>
    <t>INFILTRAČNÍ POSTŘIK Z EMULZE DO 0,5 KG /M2</t>
  </si>
  <si>
    <t>ASFALTOVÝ BETON PRO OBRUSNÉ VRSTVY ACO 11+, 40MM</t>
  </si>
  <si>
    <t>dodání smesi v požadované kvalite - ocištení podkladu - uložení smesi dle predepsaného technologického predpisu, zhutnení vrstvy v predepsané tlouštce - úpravu napojení, ukoncení podél obrubníku, dilatacních zarízení, odvodnovacích proužku, odvodnovacu, vpustí, šachet a pod. - nezahrnuje postriky, nátery- nezahrnuje tesnení podél obrubníku, dilatacních zarízení, odvodnovacích proužku, odvodnovacu, vpustí, šachet a pod.</t>
  </si>
  <si>
    <t>KRYTY Z BETON. DLAŽDIC ŠEDÝCH TL. 60MM DO LOŽE Z KAM.</t>
  </si>
  <si>
    <t>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spar,  úpravu napojení, ukončení podél obrubníků, dilatačních zařízení, odvodňovacích proužků, nezahrnuje postřiky, nátěry</t>
  </si>
  <si>
    <t>VPUSŤ KANALIZAČNÍ ULIČNÍ KOMPLETNÍ Z BETONOVÝCH DÍLCŮ</t>
  </si>
  <si>
    <t>KUS</t>
  </si>
  <si>
    <t>položka zahrnuje: - dodávku a osazení předepsaných dílů včetně mříže - výplň, těsnění a tmelení spar a spojů, - opatření povrchů betonu izolací proti zemní vlhkosti v částech, kde přijdou do styku se zeminou nebo kamenivem, - předepsané podkladní konstrukce - položka zahrnuje výkopy pro přípojky uličních vpustí v podobě hloubení rýh šíř. do 2 m paž i nepaž tř. II vč. odvozu do 16 km a potrubí z trub plastových odpadních DN do 200 mm</t>
  </si>
  <si>
    <t>6 ks</t>
  </si>
  <si>
    <t>ZÁHONOVÉ OBRUBY Z BETONOVÝCH OBRUBNÍKŮ ŠÍŘ 80MM</t>
  </si>
  <si>
    <t>Položka zahrnuje: dodání a pokládku betonových obrubníků o rozměrech 80*250*500, betonové lože i boční betonovou opěrku.</t>
  </si>
  <si>
    <t>SILNIČNÍ OBRUBY Z BETONOVÝCH OBRUBNÉKŮ ŠÍŘ 150MM</t>
  </si>
  <si>
    <t>vozovka 155*2=310</t>
  </si>
  <si>
    <t>Položka zahrnuje: dodání a pokládku betonových obrubníků o rozměrech 150*300*1000, betonové lože i boční betonovou opěrku.</t>
  </si>
  <si>
    <t>VYBOURÁNÍ ULIČNÍCH VPUSTÍ KOMPLETNÍCH</t>
  </si>
  <si>
    <t>4 KS</t>
  </si>
  <si>
    <t>položka zahrnuje: - kompletní bourací práce vcetne nezbytného rozsahu zemních prací, - veškerou manipulaci s vybouranou sutí a hmotami vcetne uložení na skládku, - veškeré další práce plynoucí z technologického predpisu a z platných predpisu,</t>
  </si>
  <si>
    <t>REKAPITULACE CENY</t>
  </si>
  <si>
    <t>Celková cena bez DPH</t>
  </si>
  <si>
    <t>Celková cena s DPH</t>
  </si>
  <si>
    <t>Vrbnovská - parkoviště - oprava povrchu vozovky a rekonstrukce chodníků mezi řešenými přechody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</si>
</sst>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0" fillId="0" borderId="2" xfId="0" applyBorder="1"/>
    <xf numFmtId="0" fontId="1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2" fontId="2" fillId="2" borderId="1" xfId="0" applyNumberFormat="1" applyFont="1" applyFill="1" applyBorder="1"/>
    <xf numFmtId="2" fontId="1" fillId="0" borderId="1" xfId="0" applyNumberFormat="1" applyFont="1" applyBorder="1"/>
    <xf numFmtId="0" fontId="1" fillId="0" borderId="0" xfId="0" applyFont="1"/>
    <xf numFmtId="0" fontId="3" fillId="0" borderId="0" xfId="0" applyFont="1"/>
    <xf numFmtId="0" fontId="4" fillId="0" borderId="2" xfId="0" applyFont="1" applyBorder="1"/>
    <xf numFmtId="0" fontId="0" fillId="0" borderId="3" xfId="0" applyBorder="1"/>
    <xf numFmtId="0" fontId="4" fillId="0" borderId="3" xfId="0" applyFont="1" applyBorder="1"/>
    <xf numFmtId="0" fontId="4" fillId="0" borderId="4" xfId="0" applyFont="1" applyBorder="1"/>
    <xf numFmtId="0" fontId="0" fillId="0" borderId="3" xfId="0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4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2" fontId="1" fillId="0" borderId="0" xfId="0" applyNumberFormat="1" applyFont="1"/>
    <xf numFmtId="164" fontId="1" fillId="0" borderId="0" xfId="0" applyNumberFormat="1" applyFont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F600A-F8BC-46E2-A37D-14D35AD74C8B}">
  <dimension ref="A1:F75"/>
  <sheetViews>
    <sheetView tabSelected="1" workbookViewId="0">
      <selection activeCell="B11" sqref="B11"/>
    </sheetView>
  </sheetViews>
  <sheetFormatPr defaultRowHeight="14.4" x14ac:dyDescent="0.3"/>
  <cols>
    <col min="1" max="1" width="8.44140625" bestFit="1" customWidth="1"/>
    <col min="2" max="2" width="101.109375" customWidth="1"/>
    <col min="3" max="3" width="15.77734375" customWidth="1"/>
    <col min="4" max="4" width="15.77734375" style="1" customWidth="1"/>
    <col min="5" max="5" width="15.77734375" customWidth="1"/>
    <col min="6" max="6" width="15.77734375" style="2" customWidth="1"/>
  </cols>
  <sheetData>
    <row r="1" spans="1:6" ht="18" x14ac:dyDescent="0.35">
      <c r="B1" s="14" t="s">
        <v>12</v>
      </c>
    </row>
    <row r="2" spans="1:6" x14ac:dyDescent="0.3">
      <c r="B2" s="27" t="s">
        <v>68</v>
      </c>
    </row>
    <row r="3" spans="1:6" x14ac:dyDescent="0.3">
      <c r="B3" s="13" t="s">
        <v>14</v>
      </c>
    </row>
    <row r="4" spans="1:6" x14ac:dyDescent="0.3">
      <c r="A4" s="8" t="s">
        <v>0</v>
      </c>
      <c r="B4" s="9" t="s">
        <v>1</v>
      </c>
      <c r="C4" s="8" t="s">
        <v>2</v>
      </c>
      <c r="D4" s="10" t="s">
        <v>3</v>
      </c>
      <c r="E4" s="20" t="s">
        <v>4</v>
      </c>
      <c r="F4" s="20"/>
    </row>
    <row r="5" spans="1:6" x14ac:dyDescent="0.3">
      <c r="A5" s="8"/>
      <c r="B5" s="8"/>
      <c r="C5" s="8"/>
      <c r="D5" s="10"/>
      <c r="E5" s="8" t="s">
        <v>5</v>
      </c>
      <c r="F5" s="11" t="s">
        <v>6</v>
      </c>
    </row>
    <row r="6" spans="1:6" x14ac:dyDescent="0.3">
      <c r="A6" s="3"/>
      <c r="B6" s="7" t="s">
        <v>11</v>
      </c>
      <c r="C6" s="3"/>
      <c r="D6" s="4"/>
      <c r="E6" s="3"/>
      <c r="F6" s="12">
        <f>SUM(F7:F9)</f>
        <v>0</v>
      </c>
    </row>
    <row r="7" spans="1:6" x14ac:dyDescent="0.3">
      <c r="A7" s="3">
        <v>1</v>
      </c>
      <c r="B7" s="3" t="s">
        <v>7</v>
      </c>
      <c r="C7" s="3" t="s">
        <v>9</v>
      </c>
      <c r="D7" s="4">
        <v>1</v>
      </c>
      <c r="E7" s="3"/>
      <c r="F7" s="5">
        <f>D7*E7</f>
        <v>0</v>
      </c>
    </row>
    <row r="8" spans="1:6" x14ac:dyDescent="0.3">
      <c r="B8" s="6" t="s">
        <v>8</v>
      </c>
    </row>
    <row r="9" spans="1:6" x14ac:dyDescent="0.3">
      <c r="A9" s="3">
        <v>2</v>
      </c>
      <c r="B9" s="3" t="s">
        <v>10</v>
      </c>
      <c r="C9" s="3" t="s">
        <v>9</v>
      </c>
      <c r="D9" s="4">
        <v>1</v>
      </c>
      <c r="E9" s="3"/>
      <c r="F9" s="5">
        <f>D9*E9</f>
        <v>0</v>
      </c>
    </row>
    <row r="11" spans="1:6" ht="18" x14ac:dyDescent="0.35">
      <c r="B11" s="14" t="s">
        <v>12</v>
      </c>
    </row>
    <row r="12" spans="1:6" x14ac:dyDescent="0.3">
      <c r="B12" s="13" t="s">
        <v>13</v>
      </c>
    </row>
    <row r="13" spans="1:6" x14ac:dyDescent="0.3">
      <c r="B13" s="13" t="s">
        <v>15</v>
      </c>
    </row>
    <row r="14" spans="1:6" x14ac:dyDescent="0.3">
      <c r="A14" s="8" t="s">
        <v>0</v>
      </c>
      <c r="B14" s="9" t="s">
        <v>1</v>
      </c>
      <c r="C14" s="8" t="s">
        <v>2</v>
      </c>
      <c r="D14" s="10" t="s">
        <v>3</v>
      </c>
      <c r="E14" s="20" t="s">
        <v>4</v>
      </c>
      <c r="F14" s="20"/>
    </row>
    <row r="15" spans="1:6" x14ac:dyDescent="0.3">
      <c r="A15" s="8"/>
      <c r="B15" s="8"/>
      <c r="C15" s="8"/>
      <c r="D15" s="10"/>
      <c r="E15" s="8" t="s">
        <v>5</v>
      </c>
      <c r="F15" s="11" t="s">
        <v>6</v>
      </c>
    </row>
    <row r="16" spans="1:6" x14ac:dyDescent="0.3">
      <c r="A16" s="3"/>
      <c r="B16" s="7" t="s">
        <v>11</v>
      </c>
      <c r="C16" s="3"/>
      <c r="D16" s="4"/>
      <c r="E16" s="3"/>
      <c r="F16" s="12">
        <f>SUM(F17:F71)</f>
        <v>0</v>
      </c>
    </row>
    <row r="17" spans="1:6" x14ac:dyDescent="0.3">
      <c r="A17" s="3">
        <v>1</v>
      </c>
      <c r="B17" s="6" t="s">
        <v>21</v>
      </c>
      <c r="C17" s="3" t="s">
        <v>32</v>
      </c>
      <c r="D17" s="4">
        <v>383.76</v>
      </c>
      <c r="E17" s="3"/>
      <c r="F17" s="5">
        <f>D17*E17</f>
        <v>0</v>
      </c>
    </row>
    <row r="18" spans="1:6" x14ac:dyDescent="0.3">
      <c r="B18" s="15" t="s">
        <v>22</v>
      </c>
    </row>
    <row r="19" spans="1:6" x14ac:dyDescent="0.3">
      <c r="B19" s="18" t="s">
        <v>23</v>
      </c>
    </row>
    <row r="20" spans="1:6" x14ac:dyDescent="0.3">
      <c r="B20" s="17" t="s">
        <v>24</v>
      </c>
    </row>
    <row r="21" spans="1:6" ht="86.4" x14ac:dyDescent="0.3">
      <c r="B21" s="19" t="s">
        <v>25</v>
      </c>
    </row>
    <row r="22" spans="1:6" x14ac:dyDescent="0.3">
      <c r="A22" s="3">
        <v>2</v>
      </c>
      <c r="B22" s="6" t="s">
        <v>16</v>
      </c>
      <c r="C22" s="3" t="s">
        <v>32</v>
      </c>
      <c r="D22" s="4">
        <v>231.36</v>
      </c>
      <c r="E22" s="3"/>
      <c r="F22" s="5">
        <f>D22*E22</f>
        <v>0</v>
      </c>
    </row>
    <row r="23" spans="1:6" x14ac:dyDescent="0.3">
      <c r="B23" s="15" t="s">
        <v>17</v>
      </c>
    </row>
    <row r="24" spans="1:6" x14ac:dyDescent="0.3">
      <c r="B24" s="18" t="s">
        <v>18</v>
      </c>
    </row>
    <row r="25" spans="1:6" x14ac:dyDescent="0.3">
      <c r="B25" s="18" t="s">
        <v>19</v>
      </c>
    </row>
    <row r="26" spans="1:6" x14ac:dyDescent="0.3">
      <c r="B26" s="17" t="s">
        <v>20</v>
      </c>
    </row>
    <row r="27" spans="1:6" ht="86.4" x14ac:dyDescent="0.3">
      <c r="B27" s="21" t="s">
        <v>26</v>
      </c>
    </row>
    <row r="28" spans="1:6" x14ac:dyDescent="0.3">
      <c r="A28" s="3">
        <v>3</v>
      </c>
      <c r="B28" s="6" t="s">
        <v>31</v>
      </c>
      <c r="C28" s="3" t="s">
        <v>28</v>
      </c>
      <c r="D28" s="4">
        <v>96.4</v>
      </c>
      <c r="E28" s="3"/>
      <c r="F28" s="5">
        <f>D28*E28</f>
        <v>0</v>
      </c>
    </row>
    <row r="29" spans="1:6" x14ac:dyDescent="0.3">
      <c r="B29" s="15" t="s">
        <v>17</v>
      </c>
    </row>
    <row r="30" spans="1:6" x14ac:dyDescent="0.3">
      <c r="B30" s="18" t="s">
        <v>18</v>
      </c>
    </row>
    <row r="31" spans="1:6" x14ac:dyDescent="0.3">
      <c r="B31" s="17" t="s">
        <v>19</v>
      </c>
    </row>
    <row r="32" spans="1:6" ht="28.8" x14ac:dyDescent="0.3">
      <c r="B32" s="24" t="s">
        <v>30</v>
      </c>
    </row>
    <row r="33" spans="1:6" x14ac:dyDescent="0.3">
      <c r="A33" s="3">
        <v>4</v>
      </c>
      <c r="B33" s="16" t="s">
        <v>27</v>
      </c>
      <c r="C33" s="3" t="s">
        <v>28</v>
      </c>
      <c r="D33" s="4">
        <v>187.2</v>
      </c>
      <c r="E33" s="3"/>
      <c r="F33" s="5">
        <f>D33*E33</f>
        <v>0</v>
      </c>
    </row>
    <row r="34" spans="1:6" x14ac:dyDescent="0.3">
      <c r="B34" s="22" t="s">
        <v>29</v>
      </c>
    </row>
    <row r="35" spans="1:6" ht="28.8" x14ac:dyDescent="0.3">
      <c r="B35" s="23" t="s">
        <v>30</v>
      </c>
    </row>
    <row r="36" spans="1:6" x14ac:dyDescent="0.3">
      <c r="A36" s="3">
        <v>5</v>
      </c>
      <c r="B36" s="16" t="s">
        <v>33</v>
      </c>
      <c r="C36" s="3" t="s">
        <v>34</v>
      </c>
      <c r="D36" s="4">
        <v>312</v>
      </c>
      <c r="E36" s="3"/>
      <c r="F36" s="5">
        <f>D36*E36</f>
        <v>0</v>
      </c>
    </row>
    <row r="37" spans="1:6" x14ac:dyDescent="0.3">
      <c r="B37" s="22" t="s">
        <v>38</v>
      </c>
    </row>
    <row r="38" spans="1:6" ht="28.8" x14ac:dyDescent="0.3">
      <c r="B38" s="23" t="s">
        <v>35</v>
      </c>
    </row>
    <row r="39" spans="1:6" x14ac:dyDescent="0.3">
      <c r="A39" s="3">
        <v>6</v>
      </c>
      <c r="B39" s="16" t="s">
        <v>36</v>
      </c>
      <c r="C39" s="3" t="s">
        <v>34</v>
      </c>
      <c r="D39" s="4">
        <v>312</v>
      </c>
      <c r="E39" s="3"/>
      <c r="F39" s="5">
        <f>D39*E39</f>
        <v>0</v>
      </c>
    </row>
    <row r="40" spans="1:6" x14ac:dyDescent="0.3">
      <c r="B40" s="22" t="s">
        <v>38</v>
      </c>
    </row>
    <row r="41" spans="1:6" ht="28.8" x14ac:dyDescent="0.3">
      <c r="B41" s="23" t="s">
        <v>37</v>
      </c>
    </row>
    <row r="42" spans="1:6" x14ac:dyDescent="0.3">
      <c r="A42" s="3">
        <v>7</v>
      </c>
      <c r="B42" s="16" t="s">
        <v>39</v>
      </c>
      <c r="C42" s="3" t="s">
        <v>40</v>
      </c>
      <c r="D42" s="4">
        <v>936</v>
      </c>
      <c r="E42" s="3"/>
      <c r="F42" s="5">
        <f>D42*E42</f>
        <v>0</v>
      </c>
    </row>
    <row r="43" spans="1:6" x14ac:dyDescent="0.3">
      <c r="B43" s="22" t="s">
        <v>41</v>
      </c>
    </row>
    <row r="44" spans="1:6" ht="28.8" x14ac:dyDescent="0.3">
      <c r="B44" s="23" t="s">
        <v>37</v>
      </c>
    </row>
    <row r="45" spans="1:6" x14ac:dyDescent="0.3">
      <c r="A45" s="3">
        <v>8</v>
      </c>
      <c r="B45" s="16" t="s">
        <v>42</v>
      </c>
      <c r="C45" s="3" t="s">
        <v>28</v>
      </c>
      <c r="D45" s="4">
        <v>177.84</v>
      </c>
      <c r="E45" s="3"/>
      <c r="F45" s="5">
        <f>D45*E45</f>
        <v>0</v>
      </c>
    </row>
    <row r="46" spans="1:6" x14ac:dyDescent="0.3">
      <c r="B46" s="22" t="s">
        <v>43</v>
      </c>
    </row>
    <row r="47" spans="1:6" ht="28.8" x14ac:dyDescent="0.3">
      <c r="B47" s="23" t="s">
        <v>44</v>
      </c>
    </row>
    <row r="48" spans="1:6" x14ac:dyDescent="0.3">
      <c r="A48" s="3">
        <v>9</v>
      </c>
      <c r="B48" s="16" t="s">
        <v>48</v>
      </c>
      <c r="C48" s="3" t="s">
        <v>40</v>
      </c>
      <c r="D48" s="4">
        <v>1240</v>
      </c>
      <c r="E48" s="3"/>
      <c r="F48" s="5">
        <f>D48*E48</f>
        <v>0</v>
      </c>
    </row>
    <row r="49" spans="1:6" x14ac:dyDescent="0.3">
      <c r="B49" s="22" t="s">
        <v>46</v>
      </c>
    </row>
    <row r="50" spans="1:6" ht="28.8" x14ac:dyDescent="0.3">
      <c r="B50" s="23" t="s">
        <v>47</v>
      </c>
    </row>
    <row r="51" spans="1:6" x14ac:dyDescent="0.3">
      <c r="A51" s="3">
        <v>10</v>
      </c>
      <c r="B51" s="16" t="s">
        <v>45</v>
      </c>
      <c r="C51" s="3" t="s">
        <v>40</v>
      </c>
      <c r="D51" s="4">
        <v>1240</v>
      </c>
      <c r="E51" s="3"/>
      <c r="F51" s="5">
        <f>D51*E51</f>
        <v>0</v>
      </c>
    </row>
    <row r="52" spans="1:6" x14ac:dyDescent="0.3">
      <c r="B52" s="22" t="s">
        <v>46</v>
      </c>
    </row>
    <row r="53" spans="1:6" ht="28.8" x14ac:dyDescent="0.3">
      <c r="B53" s="23" t="s">
        <v>47</v>
      </c>
    </row>
    <row r="54" spans="1:6" x14ac:dyDescent="0.3">
      <c r="A54" s="3">
        <v>11</v>
      </c>
      <c r="B54" s="16" t="s">
        <v>49</v>
      </c>
      <c r="C54" s="3" t="s">
        <v>40</v>
      </c>
      <c r="D54" s="4">
        <v>1240</v>
      </c>
      <c r="E54" s="3"/>
      <c r="F54" s="5">
        <f>D54*E54</f>
        <v>0</v>
      </c>
    </row>
    <row r="55" spans="1:6" x14ac:dyDescent="0.3">
      <c r="B55" s="22" t="s">
        <v>46</v>
      </c>
    </row>
    <row r="56" spans="1:6" ht="57.6" x14ac:dyDescent="0.3">
      <c r="B56" s="23" t="s">
        <v>50</v>
      </c>
    </row>
    <row r="57" spans="1:6" x14ac:dyDescent="0.3">
      <c r="A57" s="3">
        <v>12</v>
      </c>
      <c r="B57" s="16" t="s">
        <v>51</v>
      </c>
      <c r="C57" s="3" t="s">
        <v>40</v>
      </c>
      <c r="D57" s="4">
        <v>936</v>
      </c>
      <c r="E57" s="3"/>
      <c r="F57" s="5">
        <f>D57*E57</f>
        <v>0</v>
      </c>
    </row>
    <row r="58" spans="1:6" x14ac:dyDescent="0.3">
      <c r="B58" s="22" t="s">
        <v>41</v>
      </c>
    </row>
    <row r="59" spans="1:6" ht="57.6" x14ac:dyDescent="0.3">
      <c r="B59" s="23" t="s">
        <v>52</v>
      </c>
    </row>
    <row r="60" spans="1:6" x14ac:dyDescent="0.3">
      <c r="A60" s="3">
        <v>13</v>
      </c>
      <c r="B60" s="16" t="s">
        <v>53</v>
      </c>
      <c r="C60" s="3" t="s">
        <v>54</v>
      </c>
      <c r="D60" s="4">
        <v>6</v>
      </c>
      <c r="E60" s="3"/>
      <c r="F60" s="5">
        <f>D60*E60</f>
        <v>0</v>
      </c>
    </row>
    <row r="61" spans="1:6" x14ac:dyDescent="0.3">
      <c r="B61" s="22" t="s">
        <v>56</v>
      </c>
    </row>
    <row r="62" spans="1:6" ht="57.6" x14ac:dyDescent="0.3">
      <c r="B62" s="23" t="s">
        <v>55</v>
      </c>
    </row>
    <row r="63" spans="1:6" x14ac:dyDescent="0.3">
      <c r="A63" s="3">
        <v>14</v>
      </c>
      <c r="B63" s="16" t="s">
        <v>57</v>
      </c>
      <c r="C63" s="3" t="s">
        <v>34</v>
      </c>
      <c r="D63" s="4">
        <v>312</v>
      </c>
      <c r="E63" s="3"/>
      <c r="F63" s="5">
        <f>D63*E63</f>
        <v>0</v>
      </c>
    </row>
    <row r="64" spans="1:6" x14ac:dyDescent="0.3">
      <c r="B64" s="22" t="s">
        <v>38</v>
      </c>
    </row>
    <row r="65" spans="1:6" ht="28.8" x14ac:dyDescent="0.3">
      <c r="B65" s="23" t="s">
        <v>58</v>
      </c>
    </row>
    <row r="66" spans="1:6" x14ac:dyDescent="0.3">
      <c r="A66" s="3">
        <v>15</v>
      </c>
      <c r="B66" s="16" t="s">
        <v>59</v>
      </c>
      <c r="C66" s="3" t="s">
        <v>34</v>
      </c>
      <c r="D66" s="4">
        <v>310</v>
      </c>
      <c r="E66" s="3"/>
      <c r="F66" s="5">
        <f>D66*E66</f>
        <v>0</v>
      </c>
    </row>
    <row r="67" spans="1:6" x14ac:dyDescent="0.3">
      <c r="B67" s="22" t="s">
        <v>60</v>
      </c>
    </row>
    <row r="68" spans="1:6" ht="28.8" x14ac:dyDescent="0.3">
      <c r="B68" s="23" t="s">
        <v>61</v>
      </c>
    </row>
    <row r="69" spans="1:6" x14ac:dyDescent="0.3">
      <c r="A69" s="3">
        <v>16</v>
      </c>
      <c r="B69" s="16" t="s">
        <v>62</v>
      </c>
      <c r="C69" s="3" t="s">
        <v>54</v>
      </c>
      <c r="D69" s="4">
        <v>4</v>
      </c>
      <c r="E69" s="3"/>
      <c r="F69" s="5">
        <f>D69*E69</f>
        <v>0</v>
      </c>
    </row>
    <row r="70" spans="1:6" x14ac:dyDescent="0.3">
      <c r="B70" s="22" t="s">
        <v>63</v>
      </c>
    </row>
    <row r="71" spans="1:6" ht="43.2" x14ac:dyDescent="0.3">
      <c r="B71" s="23" t="s">
        <v>64</v>
      </c>
    </row>
    <row r="73" spans="1:6" ht="18" x14ac:dyDescent="0.35">
      <c r="B73" s="14" t="s">
        <v>65</v>
      </c>
    </row>
    <row r="74" spans="1:6" x14ac:dyDescent="0.3">
      <c r="B74" s="13" t="s">
        <v>66</v>
      </c>
      <c r="C74" s="13"/>
      <c r="D74" s="26"/>
      <c r="E74" s="13"/>
      <c r="F74" s="25">
        <f>SUM(F6+F16)</f>
        <v>0</v>
      </c>
    </row>
    <row r="75" spans="1:6" x14ac:dyDescent="0.3">
      <c r="B75" s="13" t="s">
        <v>67</v>
      </c>
      <c r="C75" s="13"/>
      <c r="D75" s="26"/>
      <c r="E75" s="13"/>
      <c r="F75" s="25">
        <f>F74*1.21</f>
        <v>0</v>
      </c>
    </row>
  </sheetData>
  <mergeCells count="2">
    <mergeCell ref="E4:F4"/>
    <mergeCell ref="E14:F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Šnajdr</dc:creator>
  <cp:lastModifiedBy>Milan Šnajdr</cp:lastModifiedBy>
  <dcterms:created xsi:type="dcterms:W3CDTF">2025-04-01T10:06:55Z</dcterms:created>
  <dcterms:modified xsi:type="dcterms:W3CDTF">2025-04-01T13:12:37Z</dcterms:modified>
</cp:coreProperties>
</file>